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08_Katka G\MCI\VZ\"/>
    </mc:Choice>
  </mc:AlternateContent>
  <bookViews>
    <workbookView xWindow="0" yWindow="0" windowWidth="14370" windowHeight="7080"/>
  </bookViews>
  <sheets>
    <sheet name="NÁKLADY CELKEM" sheetId="1" r:id="rId1"/>
    <sheet name="NÁKLADY PODROBNĚ" sheetId="2" r:id="rId2"/>
    <sheet name="MATERIÁL" sheetId="3" r:id="rId3"/>
    <sheet name="SERVIS" sheetId="4" r:id="rId4"/>
    <sheet name="REVIZE, SLUŽBY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10" i="1"/>
  <c r="C9" i="1"/>
  <c r="C8" i="1"/>
  <c r="C7" i="1"/>
  <c r="C34" i="3"/>
  <c r="C25" i="3"/>
  <c r="C13" i="3"/>
  <c r="C51" i="4"/>
  <c r="C42" i="4"/>
  <c r="C20" i="4"/>
  <c r="C53" i="4" s="1"/>
  <c r="C8" i="2" s="1"/>
  <c r="C22" i="5"/>
  <c r="C19" i="5"/>
  <c r="C13" i="5"/>
  <c r="C4" i="5"/>
  <c r="C25" i="5" s="1"/>
  <c r="C63" i="5"/>
  <c r="C66" i="5" s="1"/>
  <c r="C60" i="5"/>
  <c r="C57" i="5"/>
  <c r="C54" i="5"/>
  <c r="C50" i="5"/>
  <c r="C47" i="5"/>
  <c r="C44" i="5"/>
  <c r="C38" i="5"/>
  <c r="C29" i="5"/>
  <c r="C36" i="3" l="1"/>
  <c r="C5" i="2" s="1"/>
  <c r="C69" i="5"/>
  <c r="C9" i="2" s="1"/>
  <c r="C16" i="2" s="1"/>
  <c r="C4" i="1" s="1"/>
</calcChain>
</file>

<file path=xl/sharedStrings.xml><?xml version="1.0" encoding="utf-8"?>
<sst xmlns="http://schemas.openxmlformats.org/spreadsheetml/2006/main" count="398" uniqueCount="203">
  <si>
    <t>1.</t>
  </si>
  <si>
    <t>Kč bez DPH za rok</t>
  </si>
  <si>
    <t>2.</t>
  </si>
  <si>
    <t>Kč bez DPH za hodinu</t>
  </si>
  <si>
    <t>Kč bez DPH za událost</t>
  </si>
  <si>
    <t>revizí vyhrazených technických zařízení, náklady na obsluhu, údržbu a dozor nad objekty dle schváleného provozního řádu/provozních řádů.</t>
  </si>
  <si>
    <t>2.A.</t>
  </si>
  <si>
    <t>2.B.</t>
  </si>
  <si>
    <t>Náklady na chod jedné ČS v případě chodu na elektrickou energii za sítě na 1 hodinu.</t>
  </si>
  <si>
    <t>2.C.</t>
  </si>
  <si>
    <t>Náklady na chod jedné ČS v případě chodu výpadku elektrické energie za sítě a chodu na záložní zdroj energie na 1 hodinu.</t>
  </si>
  <si>
    <t>2.D.</t>
  </si>
  <si>
    <t>Kč/ rok</t>
  </si>
  <si>
    <t>Vysvětlení</t>
  </si>
  <si>
    <t>Materiál</t>
  </si>
  <si>
    <t>PHM, likvidace PHM, materiál na opravy, údržbu, úklid, OOPP</t>
  </si>
  <si>
    <t>Elektrická energie</t>
  </si>
  <si>
    <t>Převážná většina elektrické energie na temperování objektu + 1x ročně odzkoušení ČS</t>
  </si>
  <si>
    <t>Opravy dodavatelské</t>
  </si>
  <si>
    <t>Dle smluvně nastavitelného limitu, náklad na opravy, na které nelze uplatnit reklamační podmínky</t>
  </si>
  <si>
    <t>Servis zařízení předepsaný v návodech</t>
  </si>
  <si>
    <t>Servis zařízení dle předepsaných intervalů v provozním řádu a návodech na stroje a zařízení</t>
  </si>
  <si>
    <t>Revize, služby (provozní řády apod.)</t>
  </si>
  <si>
    <t>Revize vybraných technických zařízení, další služby jako provozní řády, místní provozní předpisy, apod.</t>
  </si>
  <si>
    <t>Ostatní provozní náklady</t>
  </si>
  <si>
    <t>Čistící vozy - čištění ČS PPO</t>
  </si>
  <si>
    <t>Vlastní spotřeba vody</t>
  </si>
  <si>
    <t>Spotřeba vody vodovodní přípojkou, mytí, sociální zařízení</t>
  </si>
  <si>
    <t>Režie, správní režie</t>
  </si>
  <si>
    <t>Správní režie, náklady na administrativní pracovníky</t>
  </si>
  <si>
    <t>Celkem za rok</t>
  </si>
  <si>
    <t>Kč/ hodina</t>
  </si>
  <si>
    <t>Vyhlášen povodňový stav - na ČS je přítomen elektrikář + zámečník, ČS není v chodu</t>
  </si>
  <si>
    <t>Chod na EE (1mth)</t>
  </si>
  <si>
    <t>Vyhlášen povodňový stav - ČS v chodu na EE ze sítě, náklady na 1 hodinu chodu na EE ze sítě</t>
  </si>
  <si>
    <t>Chod na MTG (1 mth)</t>
  </si>
  <si>
    <t>Vyhlášen povodňový stav - ČS v chodu na MTG, náklady na 1 hodinu chodu záložního zdroje, 50 l/hod.</t>
  </si>
  <si>
    <t>Kč/ ks</t>
  </si>
  <si>
    <t>Vyčištění / zakonzervování</t>
  </si>
  <si>
    <t>Vysvětlivky</t>
  </si>
  <si>
    <t>MATERIÁL</t>
  </si>
  <si>
    <t>ČS1</t>
  </si>
  <si>
    <t>Nafta dieselagregát (nádrž 500 l)</t>
  </si>
  <si>
    <t>Včetně dopravy nafty cisternou</t>
  </si>
  <si>
    <t>3.</t>
  </si>
  <si>
    <t>Ekologická likvidace nafty</t>
  </si>
  <si>
    <t>4.</t>
  </si>
  <si>
    <t>Sanitační prostředky</t>
  </si>
  <si>
    <t>5.</t>
  </si>
  <si>
    <t>OOPP</t>
  </si>
  <si>
    <t>6.</t>
  </si>
  <si>
    <t>Základní a ostatní materiál</t>
  </si>
  <si>
    <t>7.</t>
  </si>
  <si>
    <t>Materiál na opravy</t>
  </si>
  <si>
    <t>CELKEM</t>
  </si>
  <si>
    <t>ČS2</t>
  </si>
  <si>
    <t>Servis zařízení</t>
  </si>
  <si>
    <t>Čerpadlo 840 l/s</t>
  </si>
  <si>
    <t>Klapkový uzávěr elektro DN 800</t>
  </si>
  <si>
    <t xml:space="preserve">7. </t>
  </si>
  <si>
    <t>Kalové čerpadlo 60 l/s</t>
  </si>
  <si>
    <t>8.</t>
  </si>
  <si>
    <t>Dieselagregát - profylaktická kontrola</t>
  </si>
  <si>
    <t>9.</t>
  </si>
  <si>
    <t>10.</t>
  </si>
  <si>
    <t>Vřetenové kanalizační šoupátko DN 1000</t>
  </si>
  <si>
    <t>11.</t>
  </si>
  <si>
    <t>Elektromechanický pohon 2.2 kW šoupátka DN 1000</t>
  </si>
  <si>
    <t>12.</t>
  </si>
  <si>
    <t>13.</t>
  </si>
  <si>
    <t>14.</t>
  </si>
  <si>
    <t>Elektrický kladkostroj řetězový</t>
  </si>
  <si>
    <t>15.</t>
  </si>
  <si>
    <t>Elektrický axiální nástěnný ventilátor E 302M</t>
  </si>
  <si>
    <t>Čerpadlo 870 l/s</t>
  </si>
  <si>
    <t>Kalové čerpadlo 15 l/s</t>
  </si>
  <si>
    <t>Vřetenové kanalizační šoupátko DN 1 800 mm</t>
  </si>
  <si>
    <t>Elektromechanický pohon 2.2 kW šoupátka DN 1800</t>
  </si>
  <si>
    <t>Vřetenové kanalizační šouptáko DN 1000</t>
  </si>
  <si>
    <t>16.</t>
  </si>
  <si>
    <t>17.</t>
  </si>
  <si>
    <t>termín</t>
  </si>
  <si>
    <t>Revize vyhrazených zařízení</t>
  </si>
  <si>
    <t>1.1.</t>
  </si>
  <si>
    <t>Trafostanice sloupová</t>
  </si>
  <si>
    <t>1x 2 roky, sloupové 1x za 4</t>
  </si>
  <si>
    <t>1.2.</t>
  </si>
  <si>
    <t>Pohotovost VN (roční poplatek)</t>
  </si>
  <si>
    <t>1x ročně</t>
  </si>
  <si>
    <t>1.3.</t>
  </si>
  <si>
    <t>Trafostanice - místní provozní bezpečnostní předpis</t>
  </si>
  <si>
    <t>jednorázově</t>
  </si>
  <si>
    <t>1.4.</t>
  </si>
  <si>
    <t>Elekro stavební</t>
  </si>
  <si>
    <t>1x 3 roky</t>
  </si>
  <si>
    <t>1.5.</t>
  </si>
  <si>
    <t>Elektro technologické</t>
  </si>
  <si>
    <t>1.6.</t>
  </si>
  <si>
    <t>Hromosvod</t>
  </si>
  <si>
    <t>1x 4 roky</t>
  </si>
  <si>
    <t>1.7.</t>
  </si>
  <si>
    <t>ZZ - Elektrický kladkostroj řetězový 2x</t>
  </si>
  <si>
    <t>1.8.</t>
  </si>
  <si>
    <t>Elektrorevize pohonu ZZ</t>
  </si>
  <si>
    <t>Revize dalších zařízení</t>
  </si>
  <si>
    <t>2.1.</t>
  </si>
  <si>
    <t>1x rok</t>
  </si>
  <si>
    <t>2.2.</t>
  </si>
  <si>
    <t>Revize ŘS</t>
  </si>
  <si>
    <t>2.3.</t>
  </si>
  <si>
    <t>Kontrola FM</t>
  </si>
  <si>
    <t>2.4.</t>
  </si>
  <si>
    <t>Revize hasících přístrojů</t>
  </si>
  <si>
    <t>2.5.</t>
  </si>
  <si>
    <t>Kontrola zvýšené požární nebezpečí (2x ročně)</t>
  </si>
  <si>
    <t>2x rok</t>
  </si>
  <si>
    <t>Další služby</t>
  </si>
  <si>
    <t>3.1.</t>
  </si>
  <si>
    <t>Deratizace</t>
  </si>
  <si>
    <t>3.2.</t>
  </si>
  <si>
    <t>Platba za SIM, dálkový přístup</t>
  </si>
  <si>
    <t>Nespecifikované služby (rezerva)</t>
  </si>
  <si>
    <t>1x 2 roky, sloupové 1x 4 roky</t>
  </si>
  <si>
    <t>Elektro stavební</t>
  </si>
  <si>
    <r>
      <t xml:space="preserve">Náklady na provoz v době </t>
    </r>
    <r>
      <rPr>
        <b/>
        <sz val="11"/>
        <color theme="1"/>
        <rFont val="Arial"/>
        <family val="2"/>
        <charset val="238"/>
      </rPr>
      <t>bez vyhlášeného povodňového stavu:</t>
    </r>
  </si>
  <si>
    <t>UŠ 1, 2, 3, 4, 5, 7, 9 a 10</t>
  </si>
  <si>
    <t>CELKEM ČS1 + ČS2 + UŠ</t>
  </si>
  <si>
    <t>termín pravidelného servisu nestanoven v PŘ, 1x ročně kontrolaelektropohonu</t>
  </si>
  <si>
    <t>1x rok kontrola</t>
  </si>
  <si>
    <t>termín servisu nestanoven v PŘ, 1x za 2 roky</t>
  </si>
  <si>
    <t>1x ročně kontrola elektropohonu</t>
  </si>
  <si>
    <t>1x ročně odborný servis</t>
  </si>
  <si>
    <t>1x za rok kontrola (olej, vůle), 1x za 3 roky generální kontrola u Grundfoss (vč. vyzvednutí jeřábem, převozu a zpětného osazení)</t>
  </si>
  <si>
    <t>2.E.</t>
  </si>
  <si>
    <r>
      <t xml:space="preserve">Jednotkové náklady na provoz </t>
    </r>
    <r>
      <rPr>
        <b/>
        <sz val="11"/>
        <color theme="1"/>
        <rFont val="Arial"/>
        <family val="2"/>
        <charset val="238"/>
      </rPr>
      <t>za vyhlášeného povodňového stavu:</t>
    </r>
  </si>
  <si>
    <r>
      <t xml:space="preserve">Obsahuje </t>
    </r>
    <r>
      <rPr>
        <b/>
        <sz val="11"/>
        <rFont val="Arial"/>
        <family val="2"/>
        <charset val="238"/>
      </rPr>
      <t>hodinové náklady</t>
    </r>
    <r>
      <rPr>
        <sz val="11"/>
        <rFont val="Arial"/>
        <family val="2"/>
        <charset val="238"/>
      </rPr>
      <t xml:space="preserve"> na jednotlivé typy provozu </t>
    </r>
    <r>
      <rPr>
        <b/>
        <sz val="11"/>
        <rFont val="Arial"/>
        <family val="2"/>
        <charset val="238"/>
      </rPr>
      <t>za vyhlášeného povodňového stavu</t>
    </r>
    <r>
      <rPr>
        <sz val="11"/>
        <rFont val="Arial"/>
        <family val="2"/>
        <charset val="238"/>
      </rPr>
      <t xml:space="preserve"> včetně cvičení svolaných povodňovou komisí města.</t>
    </r>
  </si>
  <si>
    <r>
      <t xml:space="preserve">Obsahuje veškeré náklady na zajištění provozu ČS1, ČS2 a UŠ PPO Uherský Brod za stanovené období </t>
    </r>
    <r>
      <rPr>
        <sz val="11"/>
        <color theme="1"/>
        <rFont val="Arial"/>
        <family val="2"/>
        <charset val="238"/>
      </rPr>
      <t xml:space="preserve">(1 rok) </t>
    </r>
    <r>
      <rPr>
        <b/>
        <sz val="11"/>
        <color theme="1"/>
        <rFont val="Arial"/>
        <family val="2"/>
        <charset val="238"/>
      </rPr>
      <t>po dobu bez vyhlášeného povodňového stavu.</t>
    </r>
  </si>
  <si>
    <t>Vysvětlivky zkratek</t>
  </si>
  <si>
    <t>PPO</t>
  </si>
  <si>
    <t>UŠ</t>
  </si>
  <si>
    <t>EE</t>
  </si>
  <si>
    <t>ČS</t>
  </si>
  <si>
    <t>PŘ</t>
  </si>
  <si>
    <t>PHM</t>
  </si>
  <si>
    <t>pohonné hmoty, maziva</t>
  </si>
  <si>
    <t>protipovodňové opatření</t>
  </si>
  <si>
    <t>čerpací stanice</t>
  </si>
  <si>
    <t>uzávěrová šachta</t>
  </si>
  <si>
    <t>provozní řád</t>
  </si>
  <si>
    <t>tj. náklady na materiál, PHM, opravy (dle stanoveného limitu na opravy ve smlouvě), pravidelný servis strojů a zařízení, další služby (především provádění</t>
  </si>
  <si>
    <t>elektrická energie</t>
  </si>
  <si>
    <t>B. Náklady na chod ČS připojené na zdroj EE z veřejné sítě:</t>
  </si>
  <si>
    <t>Vysvětlivky:</t>
  </si>
  <si>
    <t>MTG</t>
  </si>
  <si>
    <t>motorový generátor</t>
  </si>
  <si>
    <t>1.  Náklady na provoz ČS1, ČS2 a UŠ bez povodňového stavu</t>
  </si>
  <si>
    <t>Obsluha (mzdové náklady na pracovníky)</t>
  </si>
  <si>
    <t>Provozní náklady jinde nezahrnuté (uvést v komentáři)</t>
  </si>
  <si>
    <t>Vyčištění a konzervace ČS po odzkoušení (v době bez pov. stavu min. 1x ročně)</t>
  </si>
  <si>
    <t>Náklady na činnost obsluhy na objektech UŠ na 1 hodinu. Zahrnuje UŠ 1, 2, 3, 4, 5, 7, 9 a 10.</t>
  </si>
  <si>
    <t>Náklady na přítomnost obsluhy na jedné ČS na 1 hodinu. PŘ vyžaduje trvalou přítomnost strojníka a elektrikáře na každé ČS v době vyhlášení povodňového stavu.</t>
  </si>
  <si>
    <t>D. Náklady na kontrolu a manipulaci, nebo čištění UŠ obsluhou</t>
  </si>
  <si>
    <t>2. Jednotkové náklady na PPO UHB za povodňového stavu</t>
  </si>
  <si>
    <t>Přítomnost na ČS (1 hodina)</t>
  </si>
  <si>
    <t xml:space="preserve">Obsluha UŠ </t>
  </si>
  <si>
    <t>2.A. Trvalá přítomnost zámečníka + provozní elektrikář na ČS</t>
  </si>
  <si>
    <t>2.B. Spotřeba EE na chod 2 velkých čerpadel, každé čerpadlo 83,3 kW za provoz 83,3 x 2 = 166,6 kWh</t>
  </si>
  <si>
    <t>2.C.  Spotřeba nafty na 1 h cca 50 l/ hodinu, tj. cena nafty Kč/l x 50</t>
  </si>
  <si>
    <t>2.E. Čistící vůz + další technika + pracovníci</t>
  </si>
  <si>
    <t>Náklady na TBD jsou hrazeny ze strany Povodí Moravy s.p.</t>
  </si>
  <si>
    <t>Kč/rok</t>
  </si>
  <si>
    <t xml:space="preserve"> Kč / servis / rok</t>
  </si>
  <si>
    <t>Vyhlášen povodňový stav -  kontrola, manipulace, nebo čištění UŠ včetně koncových klapek</t>
  </si>
  <si>
    <t>Dle PŘ, týd., měs., Q, půlroč a roční kontroly, 1x rok vyzkoušení ČS na vodu z Olšavy, pohotovosti víkendy + svátky, přítomnost u každého servisního zákroku</t>
  </si>
  <si>
    <t>Maziva</t>
  </si>
  <si>
    <t>Stavítko Fontana SR4 - 8x</t>
  </si>
  <si>
    <t>Koncové klapky - 8x</t>
  </si>
  <si>
    <t>Vysvětlivky Ad. ČS1</t>
  </si>
  <si>
    <t>CELKEM SERVIS ČS1 + ČS2 + UŠ</t>
  </si>
  <si>
    <t>CELKEM ZA REVIZE ČS1 + ČS2 + UŠ</t>
  </si>
  <si>
    <t>KALKULAČNÍ TABULKA DO SOUTĚŽE NA PROVOZOVATELE PPO UHERSKÝ BROD - SOUHRNNĚ</t>
  </si>
  <si>
    <t>KALKULAČNÍ TABULKA DO SOUTĚŽE NA PROVOZOVATELE PPO UHERSKÝ BROD - PODROBNĚ</t>
  </si>
  <si>
    <t>CELKEM ČS2</t>
  </si>
  <si>
    <t xml:space="preserve">CELKEM ČS1 </t>
  </si>
  <si>
    <t>CELKEM ČS1</t>
  </si>
  <si>
    <t>CELKEM UŠ 1, 2, 3, 4, 5, 7, 9 a 10</t>
  </si>
  <si>
    <t>C. Náklady na chod ČS na záložní zdroj EE - MTG:</t>
  </si>
  <si>
    <t>A. Náklady na přítomnost obsluhy na objektu ČS</t>
  </si>
  <si>
    <t>Zrušen povodňový stav, ČS byla v chodu, náklady na kontrolu, vyčištění a konzervaci ČS a UŠ</t>
  </si>
  <si>
    <t>E. Náklady na vyčištění a zakonzervování ČS a UŠ po provozu:</t>
  </si>
  <si>
    <t>Náklady na jednorázové provedení vyčištění a následné zakonzervování jedné ČS a UŠ po ukončení povodňového stavu.</t>
  </si>
  <si>
    <t>Servis zařízení předepsaných v PŘ a návodech (poměrné náklady na 1 rok)</t>
  </si>
  <si>
    <t>Revize, služby, provozní řády apod. (poměrné náklady na 1 rok)</t>
  </si>
  <si>
    <t>ŘS</t>
  </si>
  <si>
    <t>FM</t>
  </si>
  <si>
    <t>ZZ</t>
  </si>
  <si>
    <t>VN</t>
  </si>
  <si>
    <t>řídící systém</t>
  </si>
  <si>
    <t>Vyplňujte pouze bílá pole v tabulkách na následujících listech</t>
  </si>
  <si>
    <t>zvedací zařízení</t>
  </si>
  <si>
    <t>vysoké napětí</t>
  </si>
  <si>
    <t>osobní ochranné pracovní prostředky</t>
  </si>
  <si>
    <t>frekvenční měnič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</si>
</sst>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4" fillId="0" borderId="0" xfId="0" applyFont="1"/>
    <xf numFmtId="0" fontId="2" fillId="2" borderId="13" xfId="0" applyFont="1" applyFill="1" applyBorder="1"/>
    <xf numFmtId="0" fontId="2" fillId="2" borderId="15" xfId="0" applyFont="1" applyFill="1" applyBorder="1"/>
    <xf numFmtId="0" fontId="1" fillId="2" borderId="14" xfId="0" applyFont="1" applyFill="1" applyBorder="1"/>
    <xf numFmtId="0" fontId="1" fillId="2" borderId="1" xfId="0" applyFont="1" applyFill="1" applyBorder="1"/>
    <xf numFmtId="0" fontId="1" fillId="2" borderId="13" xfId="0" applyFont="1" applyFill="1" applyBorder="1"/>
    <xf numFmtId="0" fontId="1" fillId="2" borderId="15" xfId="0" applyFont="1" applyFill="1" applyBorder="1"/>
    <xf numFmtId="0" fontId="2" fillId="0" borderId="1" xfId="0" applyFont="1" applyBorder="1"/>
    <xf numFmtId="0" fontId="6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5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Border="1"/>
    <xf numFmtId="0" fontId="1" fillId="0" borderId="0" xfId="0" applyFont="1" applyBorder="1"/>
    <xf numFmtId="0" fontId="4" fillId="0" borderId="0" xfId="0" applyFont="1" applyBorder="1"/>
    <xf numFmtId="0" fontId="8" fillId="2" borderId="14" xfId="0" applyFont="1" applyFill="1" applyBorder="1"/>
    <xf numFmtId="0" fontId="4" fillId="2" borderId="14" xfId="0" applyFont="1" applyFill="1" applyBorder="1"/>
    <xf numFmtId="0" fontId="2" fillId="3" borderId="16" xfId="0" applyFont="1" applyFill="1" applyBorder="1"/>
    <xf numFmtId="0" fontId="1" fillId="3" borderId="16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1" fillId="2" borderId="17" xfId="0" applyFont="1" applyFill="1" applyBorder="1"/>
    <xf numFmtId="0" fontId="1" fillId="2" borderId="16" xfId="0" applyFont="1" applyFill="1" applyBorder="1"/>
    <xf numFmtId="0" fontId="2" fillId="2" borderId="16" xfId="0" applyFont="1" applyFill="1" applyBorder="1"/>
    <xf numFmtId="0" fontId="2" fillId="2" borderId="18" xfId="0" applyFont="1" applyFill="1" applyBorder="1"/>
    <xf numFmtId="0" fontId="1" fillId="2" borderId="6" xfId="0" applyFont="1" applyFill="1" applyBorder="1"/>
    <xf numFmtId="0" fontId="2" fillId="2" borderId="1" xfId="0" applyFont="1" applyFill="1" applyBorder="1"/>
    <xf numFmtId="0" fontId="2" fillId="2" borderId="7" xfId="0" applyFont="1" applyFill="1" applyBorder="1"/>
    <xf numFmtId="0" fontId="2" fillId="2" borderId="0" xfId="0" applyFont="1" applyFill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14" xfId="0" applyFont="1" applyFill="1" applyBorder="1"/>
    <xf numFmtId="0" fontId="2" fillId="2" borderId="20" xfId="0" applyFont="1" applyFill="1" applyBorder="1"/>
    <xf numFmtId="0" fontId="2" fillId="2" borderId="21" xfId="0" applyFont="1" applyFill="1" applyBorder="1"/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/>
    <xf numFmtId="0" fontId="2" fillId="2" borderId="23" xfId="0" applyFont="1" applyFill="1" applyBorder="1"/>
    <xf numFmtId="0" fontId="2" fillId="2" borderId="24" xfId="0" applyFont="1" applyFill="1" applyBorder="1"/>
    <xf numFmtId="0" fontId="2" fillId="3" borderId="25" xfId="0" applyFont="1" applyFill="1" applyBorder="1"/>
    <xf numFmtId="3" fontId="2" fillId="3" borderId="19" xfId="0" applyNumberFormat="1" applyFont="1" applyFill="1" applyBorder="1"/>
    <xf numFmtId="0" fontId="2" fillId="3" borderId="26" xfId="0" applyFont="1" applyFill="1" applyBorder="1"/>
    <xf numFmtId="0" fontId="2" fillId="3" borderId="8" xfId="0" applyFont="1" applyFill="1" applyBorder="1"/>
    <xf numFmtId="0" fontId="4" fillId="3" borderId="27" xfId="0" applyFont="1" applyFill="1" applyBorder="1"/>
    <xf numFmtId="0" fontId="2" fillId="3" borderId="28" xfId="0" applyFont="1" applyFill="1" applyBorder="1"/>
    <xf numFmtId="0" fontId="2" fillId="3" borderId="3" xfId="0" applyFont="1" applyFill="1" applyBorder="1"/>
    <xf numFmtId="0" fontId="1" fillId="3" borderId="4" xfId="0" applyFont="1" applyFill="1" applyBorder="1"/>
    <xf numFmtId="0" fontId="1" fillId="3" borderId="1" xfId="0" applyFont="1" applyFill="1" applyBorder="1"/>
    <xf numFmtId="0" fontId="1" fillId="3" borderId="9" xfId="0" applyFont="1" applyFill="1" applyBorder="1"/>
    <xf numFmtId="0" fontId="2" fillId="3" borderId="5" xfId="0" applyFont="1" applyFill="1" applyBorder="1"/>
    <xf numFmtId="0" fontId="2" fillId="3" borderId="10" xfId="0" applyFont="1" applyFill="1" applyBorder="1"/>
    <xf numFmtId="0" fontId="4" fillId="3" borderId="10" xfId="0" applyFont="1" applyFill="1" applyBorder="1"/>
    <xf numFmtId="0" fontId="2" fillId="3" borderId="4" xfId="0" applyFont="1" applyFill="1" applyBorder="1"/>
    <xf numFmtId="0" fontId="1" fillId="2" borderId="20" xfId="0" applyFont="1" applyFill="1" applyBorder="1"/>
    <xf numFmtId="0" fontId="1" fillId="2" borderId="21" xfId="0" applyFont="1" applyFill="1" applyBorder="1"/>
    <xf numFmtId="0" fontId="1" fillId="2" borderId="22" xfId="0" applyFont="1" applyFill="1" applyBorder="1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/>
    <xf numFmtId="0" fontId="7" fillId="2" borderId="3" xfId="0" applyFont="1" applyFill="1" applyBorder="1"/>
    <xf numFmtId="0" fontId="8" fillId="2" borderId="4" xfId="0" applyFont="1" applyFill="1" applyBorder="1"/>
    <xf numFmtId="0" fontId="2" fillId="0" borderId="1" xfId="0" applyFont="1" applyBorder="1" applyProtection="1">
      <protection locked="0"/>
    </xf>
    <xf numFmtId="0" fontId="2" fillId="4" borderId="1" xfId="0" applyFont="1" applyFill="1" applyBorder="1" applyProtection="1">
      <protection locked="0"/>
    </xf>
    <xf numFmtId="0" fontId="2" fillId="0" borderId="9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0" fillId="0" borderId="7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2" xfId="0" applyBorder="1" applyProtection="1">
      <protection locked="0"/>
    </xf>
    <xf numFmtId="0" fontId="2" fillId="0" borderId="6" xfId="0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12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9" fillId="0" borderId="0" xfId="0" applyFont="1"/>
    <xf numFmtId="0" fontId="2" fillId="3" borderId="7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0" fontId="2" fillId="0" borderId="1" xfId="0" applyFont="1" applyBorder="1" applyProtection="1">
      <protection locked="0"/>
    </xf>
    <xf numFmtId="0" fontId="2" fillId="3" borderId="6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zoomScale="115" zoomScaleNormal="115" workbookViewId="0">
      <selection activeCell="B22" sqref="B22"/>
    </sheetView>
  </sheetViews>
  <sheetFormatPr defaultRowHeight="14.25" x14ac:dyDescent="0.2"/>
  <cols>
    <col min="1" max="1" width="9.140625" style="2"/>
    <col min="2" max="2" width="83.5703125" style="2" customWidth="1"/>
    <col min="3" max="3" width="20.5703125" style="2" customWidth="1"/>
    <col min="4" max="4" width="28.85546875" style="2" customWidth="1"/>
    <col min="5" max="16384" width="9.140625" style="2"/>
  </cols>
  <sheetData>
    <row r="1" spans="1:4" ht="15" x14ac:dyDescent="0.25">
      <c r="A1" s="1" t="s">
        <v>180</v>
      </c>
    </row>
    <row r="2" spans="1:4" s="85" customFormat="1" x14ac:dyDescent="0.2">
      <c r="A2" s="85" t="s">
        <v>198</v>
      </c>
    </row>
    <row r="3" spans="1:4" ht="15.75" thickBot="1" x14ac:dyDescent="0.3">
      <c r="A3" s="1"/>
    </row>
    <row r="4" spans="1:4" ht="15.75" thickBot="1" x14ac:dyDescent="0.3">
      <c r="A4" s="38" t="s">
        <v>0</v>
      </c>
      <c r="B4" s="47" t="s">
        <v>124</v>
      </c>
      <c r="C4" s="50">
        <f>'NÁKLADY PODROBNĚ'!C16</f>
        <v>0</v>
      </c>
      <c r="D4" s="48" t="s">
        <v>1</v>
      </c>
    </row>
    <row r="5" spans="1:4" x14ac:dyDescent="0.2">
      <c r="A5" s="27"/>
      <c r="B5" s="25"/>
      <c r="C5" s="23"/>
      <c r="D5" s="28"/>
    </row>
    <row r="6" spans="1:4" ht="15.75" thickBot="1" x14ac:dyDescent="0.3">
      <c r="A6" s="41" t="s">
        <v>2</v>
      </c>
      <c r="B6" s="34" t="s">
        <v>134</v>
      </c>
      <c r="C6" s="37"/>
      <c r="D6" s="35"/>
    </row>
    <row r="7" spans="1:4" ht="15" thickBot="1" x14ac:dyDescent="0.25">
      <c r="A7" s="27"/>
      <c r="B7" s="49" t="s">
        <v>187</v>
      </c>
      <c r="C7" s="50">
        <f>'NÁKLADY PODROBNĚ'!C22</f>
        <v>0</v>
      </c>
      <c r="D7" s="51" t="s">
        <v>3</v>
      </c>
    </row>
    <row r="8" spans="1:4" ht="15" thickBot="1" x14ac:dyDescent="0.25">
      <c r="A8" s="27"/>
      <c r="B8" s="49" t="s">
        <v>151</v>
      </c>
      <c r="C8" s="50">
        <f>'NÁKLADY PODROBNĚ'!C23</f>
        <v>0</v>
      </c>
      <c r="D8" s="51" t="s">
        <v>3</v>
      </c>
    </row>
    <row r="9" spans="1:4" ht="15" thickBot="1" x14ac:dyDescent="0.25">
      <c r="A9" s="27"/>
      <c r="B9" s="49" t="s">
        <v>186</v>
      </c>
      <c r="C9" s="50">
        <f>'NÁKLADY PODROBNĚ'!C24</f>
        <v>0</v>
      </c>
      <c r="D9" s="51" t="s">
        <v>3</v>
      </c>
    </row>
    <row r="10" spans="1:4" ht="15" thickBot="1" x14ac:dyDescent="0.25">
      <c r="A10" s="27"/>
      <c r="B10" s="49" t="s">
        <v>161</v>
      </c>
      <c r="C10" s="50">
        <f>'NÁKLADY PODROBNĚ'!C25</f>
        <v>0</v>
      </c>
      <c r="D10" s="51" t="s">
        <v>3</v>
      </c>
    </row>
    <row r="11" spans="1:4" ht="15" thickBot="1" x14ac:dyDescent="0.25">
      <c r="A11" s="52"/>
      <c r="B11" s="53" t="s">
        <v>189</v>
      </c>
      <c r="C11" s="50">
        <f>'NÁKLADY PODROBNĚ'!C27</f>
        <v>0</v>
      </c>
      <c r="D11" s="54" t="s">
        <v>4</v>
      </c>
    </row>
    <row r="12" spans="1:4" x14ac:dyDescent="0.2">
      <c r="C12" s="18"/>
    </row>
    <row r="13" spans="1:4" x14ac:dyDescent="0.2">
      <c r="C13" s="18"/>
    </row>
    <row r="14" spans="1:4" x14ac:dyDescent="0.2">
      <c r="A14" s="2" t="s">
        <v>152</v>
      </c>
    </row>
    <row r="15" spans="1:4" ht="15" x14ac:dyDescent="0.25">
      <c r="A15" s="2" t="s">
        <v>0</v>
      </c>
      <c r="B15" s="15" t="s">
        <v>136</v>
      </c>
      <c r="C15" s="14"/>
    </row>
    <row r="16" spans="1:4" x14ac:dyDescent="0.2">
      <c r="B16" s="2" t="s">
        <v>149</v>
      </c>
    </row>
    <row r="17" spans="1:7" x14ac:dyDescent="0.2">
      <c r="B17" s="2" t="s">
        <v>5</v>
      </c>
    </row>
    <row r="18" spans="1:7" ht="15" x14ac:dyDescent="0.25">
      <c r="A18" s="2" t="s">
        <v>2</v>
      </c>
      <c r="B18" s="2" t="s">
        <v>135</v>
      </c>
    </row>
    <row r="19" spans="1:7" x14ac:dyDescent="0.2">
      <c r="A19" s="2" t="s">
        <v>6</v>
      </c>
      <c r="B19" s="2" t="s">
        <v>160</v>
      </c>
    </row>
    <row r="20" spans="1:7" x14ac:dyDescent="0.2">
      <c r="A20" s="2" t="s">
        <v>7</v>
      </c>
      <c r="B20" s="2" t="s">
        <v>8</v>
      </c>
    </row>
    <row r="21" spans="1:7" x14ac:dyDescent="0.2">
      <c r="A21" s="2" t="s">
        <v>9</v>
      </c>
      <c r="B21" s="2" t="s">
        <v>10</v>
      </c>
    </row>
    <row r="22" spans="1:7" x14ac:dyDescent="0.2">
      <c r="A22" s="2" t="s">
        <v>11</v>
      </c>
      <c r="B22" s="2" t="s">
        <v>159</v>
      </c>
    </row>
    <row r="23" spans="1:7" x14ac:dyDescent="0.2">
      <c r="A23" s="2" t="s">
        <v>133</v>
      </c>
      <c r="B23" s="5" t="s">
        <v>190</v>
      </c>
    </row>
    <row r="25" spans="1:7" x14ac:dyDescent="0.2">
      <c r="A25" s="2" t="s">
        <v>137</v>
      </c>
    </row>
    <row r="26" spans="1:7" x14ac:dyDescent="0.2">
      <c r="A26" s="2" t="s">
        <v>138</v>
      </c>
      <c r="B26" s="2" t="s">
        <v>145</v>
      </c>
      <c r="G26" s="4"/>
    </row>
    <row r="27" spans="1:7" x14ac:dyDescent="0.2">
      <c r="A27" s="2" t="s">
        <v>141</v>
      </c>
      <c r="B27" s="2" t="s">
        <v>146</v>
      </c>
      <c r="G27" s="4"/>
    </row>
    <row r="28" spans="1:7" x14ac:dyDescent="0.2">
      <c r="A28" s="2" t="s">
        <v>139</v>
      </c>
      <c r="B28" s="2" t="s">
        <v>147</v>
      </c>
    </row>
    <row r="29" spans="1:7" x14ac:dyDescent="0.2">
      <c r="A29" s="2" t="s">
        <v>140</v>
      </c>
      <c r="B29" s="2" t="s">
        <v>150</v>
      </c>
    </row>
    <row r="30" spans="1:7" x14ac:dyDescent="0.2">
      <c r="A30" s="2" t="s">
        <v>142</v>
      </c>
      <c r="B30" s="2" t="s">
        <v>148</v>
      </c>
    </row>
    <row r="31" spans="1:7" x14ac:dyDescent="0.2">
      <c r="A31" s="2" t="s">
        <v>143</v>
      </c>
      <c r="B31" s="2" t="s">
        <v>144</v>
      </c>
    </row>
    <row r="32" spans="1:7" x14ac:dyDescent="0.2">
      <c r="A32" s="2" t="s">
        <v>49</v>
      </c>
      <c r="B32" s="2" t="s">
        <v>201</v>
      </c>
    </row>
    <row r="33" spans="1:2" x14ac:dyDescent="0.2">
      <c r="A33" s="2" t="s">
        <v>153</v>
      </c>
      <c r="B33" s="2" t="s">
        <v>154</v>
      </c>
    </row>
    <row r="34" spans="1:2" x14ac:dyDescent="0.2">
      <c r="A34" s="2" t="s">
        <v>193</v>
      </c>
      <c r="B34" s="2" t="s">
        <v>197</v>
      </c>
    </row>
    <row r="35" spans="1:2" x14ac:dyDescent="0.2">
      <c r="A35" s="2" t="s">
        <v>194</v>
      </c>
      <c r="B35" s="5" t="s">
        <v>202</v>
      </c>
    </row>
    <row r="36" spans="1:2" x14ac:dyDescent="0.2">
      <c r="A36" s="2" t="s">
        <v>195</v>
      </c>
      <c r="B36" s="2" t="s">
        <v>199</v>
      </c>
    </row>
    <row r="37" spans="1:2" x14ac:dyDescent="0.2">
      <c r="A37" s="2" t="s">
        <v>196</v>
      </c>
      <c r="B37" s="2" t="s">
        <v>200</v>
      </c>
    </row>
  </sheetData>
  <sheetProtection algorithmName="SHA-512" hashValue="lrEmeqUkINMd8LZAraA1wDcBOMIBQhdBXl0bAyKz1Fn2V2XqJLpRLhFFkWpVv1CFMR11TrtSDsdBdr7+UYb/4g==" saltValue="EVJai3jhwZJqp1Sd+dGj4w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>
      <selection activeCell="C15" sqref="C15"/>
    </sheetView>
  </sheetViews>
  <sheetFormatPr defaultRowHeight="14.25" x14ac:dyDescent="0.2"/>
  <cols>
    <col min="1" max="1" width="9.140625" style="2"/>
    <col min="2" max="2" width="42.5703125" style="2" customWidth="1"/>
    <col min="3" max="3" width="19.140625" style="2" customWidth="1"/>
    <col min="4" max="4" width="102.5703125" style="2" customWidth="1"/>
    <col min="5" max="16384" width="9.140625" style="2"/>
  </cols>
  <sheetData>
    <row r="1" spans="1:4" ht="18" customHeight="1" x14ac:dyDescent="0.25">
      <c r="A1" s="1" t="s">
        <v>181</v>
      </c>
      <c r="B1" s="1"/>
      <c r="C1" s="1"/>
      <c r="D1" s="1"/>
    </row>
    <row r="3" spans="1:4" ht="15.75" thickBot="1" x14ac:dyDescent="0.3">
      <c r="A3" s="1" t="s">
        <v>155</v>
      </c>
      <c r="B3" s="1"/>
      <c r="C3" s="1"/>
      <c r="D3" s="13"/>
    </row>
    <row r="4" spans="1:4" ht="15" thickBot="1" x14ac:dyDescent="0.25">
      <c r="A4" s="43"/>
      <c r="B4" s="44"/>
      <c r="C4" s="45" t="s">
        <v>12</v>
      </c>
      <c r="D4" s="46" t="s">
        <v>13</v>
      </c>
    </row>
    <row r="5" spans="1:4" ht="15" x14ac:dyDescent="0.25">
      <c r="A5" s="55"/>
      <c r="B5" s="56" t="s">
        <v>14</v>
      </c>
      <c r="C5" s="62">
        <f>MATERIÁL!C36</f>
        <v>0</v>
      </c>
      <c r="D5" s="59" t="s">
        <v>15</v>
      </c>
    </row>
    <row r="6" spans="1:4" ht="15" x14ac:dyDescent="0.25">
      <c r="A6" s="27"/>
      <c r="B6" s="57" t="s">
        <v>16</v>
      </c>
      <c r="C6" s="70"/>
      <c r="D6" s="28" t="s">
        <v>17</v>
      </c>
    </row>
    <row r="7" spans="1:4" ht="15" x14ac:dyDescent="0.25">
      <c r="A7" s="27"/>
      <c r="B7" s="57" t="s">
        <v>18</v>
      </c>
      <c r="C7" s="71"/>
      <c r="D7" s="28" t="s">
        <v>19</v>
      </c>
    </row>
    <row r="8" spans="1:4" ht="15" x14ac:dyDescent="0.25">
      <c r="A8" s="27"/>
      <c r="B8" s="57" t="s">
        <v>20</v>
      </c>
      <c r="C8" s="25">
        <f>SERVIS!C53</f>
        <v>0</v>
      </c>
      <c r="D8" s="28" t="s">
        <v>21</v>
      </c>
    </row>
    <row r="9" spans="1:4" ht="15" x14ac:dyDescent="0.25">
      <c r="A9" s="27"/>
      <c r="B9" s="57" t="s">
        <v>22</v>
      </c>
      <c r="C9" s="25">
        <f>'REVIZE, SLUŽBY'!C69</f>
        <v>0</v>
      </c>
      <c r="D9" s="28" t="s">
        <v>23</v>
      </c>
    </row>
    <row r="10" spans="1:4" x14ac:dyDescent="0.2">
      <c r="A10" s="89"/>
      <c r="B10" s="87" t="s">
        <v>156</v>
      </c>
      <c r="C10" s="88"/>
      <c r="D10" s="86" t="s">
        <v>173</v>
      </c>
    </row>
    <row r="11" spans="1:4" x14ac:dyDescent="0.2">
      <c r="A11" s="89"/>
      <c r="B11" s="87"/>
      <c r="C11" s="88"/>
      <c r="D11" s="86"/>
    </row>
    <row r="12" spans="1:4" ht="15" x14ac:dyDescent="0.25">
      <c r="A12" s="27"/>
      <c r="B12" s="57" t="s">
        <v>24</v>
      </c>
      <c r="C12" s="70"/>
      <c r="D12" s="28" t="s">
        <v>157</v>
      </c>
    </row>
    <row r="13" spans="1:4" ht="15" x14ac:dyDescent="0.25">
      <c r="A13" s="27"/>
      <c r="B13" s="57" t="s">
        <v>25</v>
      </c>
      <c r="C13" s="70"/>
      <c r="D13" s="28" t="s">
        <v>158</v>
      </c>
    </row>
    <row r="14" spans="1:4" ht="15" x14ac:dyDescent="0.25">
      <c r="A14" s="27"/>
      <c r="B14" s="57" t="s">
        <v>26</v>
      </c>
      <c r="C14" s="70"/>
      <c r="D14" s="28" t="s">
        <v>27</v>
      </c>
    </row>
    <row r="15" spans="1:4" ht="15.75" thickBot="1" x14ac:dyDescent="0.3">
      <c r="A15" s="52"/>
      <c r="B15" s="58" t="s">
        <v>28</v>
      </c>
      <c r="C15" s="72"/>
      <c r="D15" s="60" t="s">
        <v>29</v>
      </c>
    </row>
    <row r="16" spans="1:4" ht="15.75" thickBot="1" x14ac:dyDescent="0.3">
      <c r="A16" s="6"/>
      <c r="B16" s="8" t="s">
        <v>30</v>
      </c>
      <c r="C16" s="42">
        <f>SUM(C5:C15)</f>
        <v>0</v>
      </c>
      <c r="D16" s="7"/>
    </row>
    <row r="18" spans="1:4" x14ac:dyDescent="0.2">
      <c r="A18" s="2" t="s">
        <v>169</v>
      </c>
    </row>
    <row r="20" spans="1:4" ht="15.75" thickBot="1" x14ac:dyDescent="0.3">
      <c r="A20" s="1" t="s">
        <v>162</v>
      </c>
      <c r="B20" s="1"/>
    </row>
    <row r="21" spans="1:4" x14ac:dyDescent="0.2">
      <c r="A21" s="38"/>
      <c r="B21" s="39"/>
      <c r="C21" s="39" t="s">
        <v>31</v>
      </c>
      <c r="D21" s="40" t="s">
        <v>13</v>
      </c>
    </row>
    <row r="22" spans="1:4" ht="15" x14ac:dyDescent="0.25">
      <c r="A22" s="27" t="s">
        <v>6</v>
      </c>
      <c r="B22" s="57" t="s">
        <v>163</v>
      </c>
      <c r="C22" s="70"/>
      <c r="D22" s="28" t="s">
        <v>32</v>
      </c>
    </row>
    <row r="23" spans="1:4" ht="15" x14ac:dyDescent="0.25">
      <c r="A23" s="27" t="s">
        <v>7</v>
      </c>
      <c r="B23" s="57" t="s">
        <v>33</v>
      </c>
      <c r="C23" s="70"/>
      <c r="D23" s="28" t="s">
        <v>34</v>
      </c>
    </row>
    <row r="24" spans="1:4" ht="15" x14ac:dyDescent="0.25">
      <c r="A24" s="27" t="s">
        <v>9</v>
      </c>
      <c r="B24" s="57" t="s">
        <v>35</v>
      </c>
      <c r="C24" s="70"/>
      <c r="D24" s="28" t="s">
        <v>36</v>
      </c>
    </row>
    <row r="25" spans="1:4" ht="15" x14ac:dyDescent="0.25">
      <c r="A25" s="27" t="s">
        <v>11</v>
      </c>
      <c r="B25" s="57" t="s">
        <v>164</v>
      </c>
      <c r="C25" s="70"/>
      <c r="D25" s="28" t="s">
        <v>172</v>
      </c>
    </row>
    <row r="26" spans="1:4" ht="15" x14ac:dyDescent="0.25">
      <c r="A26" s="41"/>
      <c r="B26" s="9"/>
      <c r="C26" s="34" t="s">
        <v>37</v>
      </c>
      <c r="D26" s="35"/>
    </row>
    <row r="27" spans="1:4" ht="15.75" thickBot="1" x14ac:dyDescent="0.3">
      <c r="A27" s="52" t="s">
        <v>133</v>
      </c>
      <c r="B27" s="58" t="s">
        <v>38</v>
      </c>
      <c r="C27" s="72"/>
      <c r="D27" s="61" t="s">
        <v>188</v>
      </c>
    </row>
    <row r="28" spans="1:4" ht="15" x14ac:dyDescent="0.25">
      <c r="A28" s="18"/>
      <c r="B28" s="19"/>
      <c r="C28" s="18"/>
      <c r="D28" s="20"/>
    </row>
    <row r="30" spans="1:4" ht="15" x14ac:dyDescent="0.25">
      <c r="A30" s="1" t="s">
        <v>39</v>
      </c>
    </row>
    <row r="31" spans="1:4" x14ac:dyDescent="0.2">
      <c r="A31" s="2" t="s">
        <v>165</v>
      </c>
      <c r="C31" s="4"/>
    </row>
    <row r="32" spans="1:4" x14ac:dyDescent="0.2">
      <c r="A32" s="5" t="s">
        <v>166</v>
      </c>
    </row>
    <row r="33" spans="1:1" x14ac:dyDescent="0.2">
      <c r="A33" s="2" t="s">
        <v>167</v>
      </c>
    </row>
    <row r="34" spans="1:1" x14ac:dyDescent="0.2">
      <c r="A34" s="2" t="s">
        <v>168</v>
      </c>
    </row>
  </sheetData>
  <sheetProtection algorithmName="SHA-512" hashValue="fixkRtPHZjZseK1o7v+yX5I9w3U6YxRqYa0G17pRAPjp5kILui+IeNYw9wQfkZOyU0/H2aiw8uwZqSiaJ6WXqQ==" saltValue="ud0YT4Cpf+KzCCZrod7mbg==" spinCount="100000" sheet="1" objects="1" scenarios="1" selectLockedCells="1"/>
  <mergeCells count="4">
    <mergeCell ref="D10:D11"/>
    <mergeCell ref="B10:B11"/>
    <mergeCell ref="C10:C11"/>
    <mergeCell ref="A10:A1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workbookViewId="0">
      <selection activeCell="C21" sqref="C21"/>
    </sheetView>
  </sheetViews>
  <sheetFormatPr defaultRowHeight="15" x14ac:dyDescent="0.25"/>
  <cols>
    <col min="2" max="2" width="52.42578125" customWidth="1"/>
    <col min="3" max="3" width="29.28515625" customWidth="1"/>
  </cols>
  <sheetData>
    <row r="1" spans="1:3" x14ac:dyDescent="0.25">
      <c r="A1" s="1" t="s">
        <v>40</v>
      </c>
      <c r="B1" s="2"/>
      <c r="C1" s="2"/>
    </row>
    <row r="2" spans="1:3" ht="15.75" thickBot="1" x14ac:dyDescent="0.3">
      <c r="A2" s="1"/>
      <c r="B2" s="2"/>
      <c r="C2" s="2"/>
    </row>
    <row r="3" spans="1:3" x14ac:dyDescent="0.25">
      <c r="A3" s="63"/>
      <c r="B3" s="64" t="s">
        <v>41</v>
      </c>
      <c r="C3" s="65" t="s">
        <v>170</v>
      </c>
    </row>
    <row r="4" spans="1:3" x14ac:dyDescent="0.25">
      <c r="A4" s="27" t="s">
        <v>0</v>
      </c>
      <c r="B4" s="25" t="s">
        <v>42</v>
      </c>
      <c r="C4" s="73"/>
    </row>
    <row r="5" spans="1:3" x14ac:dyDescent="0.25">
      <c r="A5" s="27" t="s">
        <v>2</v>
      </c>
      <c r="B5" s="25" t="s">
        <v>43</v>
      </c>
      <c r="C5" s="73"/>
    </row>
    <row r="6" spans="1:3" x14ac:dyDescent="0.25">
      <c r="A6" s="27" t="s">
        <v>44</v>
      </c>
      <c r="B6" s="25" t="s">
        <v>45</v>
      </c>
      <c r="C6" s="73"/>
    </row>
    <row r="7" spans="1:3" x14ac:dyDescent="0.25">
      <c r="A7" s="27" t="s">
        <v>46</v>
      </c>
      <c r="B7" s="25" t="s">
        <v>47</v>
      </c>
      <c r="C7" s="73"/>
    </row>
    <row r="8" spans="1:3" x14ac:dyDescent="0.25">
      <c r="A8" s="27" t="s">
        <v>48</v>
      </c>
      <c r="B8" s="25" t="s">
        <v>49</v>
      </c>
      <c r="C8" s="73"/>
    </row>
    <row r="9" spans="1:3" x14ac:dyDescent="0.25">
      <c r="A9" s="27" t="s">
        <v>50</v>
      </c>
      <c r="B9" s="25" t="s">
        <v>51</v>
      </c>
      <c r="C9" s="73"/>
    </row>
    <row r="10" spans="1:3" x14ac:dyDescent="0.25">
      <c r="A10" s="27" t="s">
        <v>52</v>
      </c>
      <c r="B10" s="25" t="s">
        <v>53</v>
      </c>
      <c r="C10" s="73"/>
    </row>
    <row r="11" spans="1:3" x14ac:dyDescent="0.25">
      <c r="A11" s="76"/>
      <c r="B11" s="77"/>
      <c r="C11" s="74"/>
    </row>
    <row r="12" spans="1:3" ht="15.75" thickBot="1" x14ac:dyDescent="0.3">
      <c r="A12" s="78"/>
      <c r="B12" s="79"/>
      <c r="C12" s="75"/>
    </row>
    <row r="13" spans="1:3" ht="15.75" thickBot="1" x14ac:dyDescent="0.3">
      <c r="A13" s="6"/>
      <c r="B13" s="8" t="s">
        <v>54</v>
      </c>
      <c r="C13" s="7">
        <f>SUM(C4:C12)</f>
        <v>0</v>
      </c>
    </row>
    <row r="14" spans="1:3" ht="15.75" thickBot="1" x14ac:dyDescent="0.3"/>
    <row r="15" spans="1:3" x14ac:dyDescent="0.25">
      <c r="A15" s="66"/>
      <c r="B15" s="67" t="s">
        <v>55</v>
      </c>
      <c r="C15" s="65" t="s">
        <v>170</v>
      </c>
    </row>
    <row r="16" spans="1:3" x14ac:dyDescent="0.25">
      <c r="A16" s="27" t="s">
        <v>0</v>
      </c>
      <c r="B16" s="25" t="s">
        <v>42</v>
      </c>
      <c r="C16" s="73"/>
    </row>
    <row r="17" spans="1:3" x14ac:dyDescent="0.25">
      <c r="A17" s="27" t="s">
        <v>2</v>
      </c>
      <c r="B17" s="25" t="s">
        <v>43</v>
      </c>
      <c r="C17" s="73"/>
    </row>
    <row r="18" spans="1:3" x14ac:dyDescent="0.25">
      <c r="A18" s="27" t="s">
        <v>44</v>
      </c>
      <c r="B18" s="25" t="s">
        <v>45</v>
      </c>
      <c r="C18" s="73"/>
    </row>
    <row r="19" spans="1:3" x14ac:dyDescent="0.25">
      <c r="A19" s="27" t="s">
        <v>46</v>
      </c>
      <c r="B19" s="25" t="s">
        <v>47</v>
      </c>
      <c r="C19" s="73"/>
    </row>
    <row r="20" spans="1:3" x14ac:dyDescent="0.25">
      <c r="A20" s="27" t="s">
        <v>48</v>
      </c>
      <c r="B20" s="25" t="s">
        <v>49</v>
      </c>
      <c r="C20" s="73"/>
    </row>
    <row r="21" spans="1:3" x14ac:dyDescent="0.25">
      <c r="A21" s="27" t="s">
        <v>50</v>
      </c>
      <c r="B21" s="25" t="s">
        <v>51</v>
      </c>
      <c r="C21" s="73"/>
    </row>
    <row r="22" spans="1:3" x14ac:dyDescent="0.25">
      <c r="A22" s="27" t="s">
        <v>52</v>
      </c>
      <c r="B22" s="25" t="s">
        <v>53</v>
      </c>
      <c r="C22" s="73"/>
    </row>
    <row r="23" spans="1:3" x14ac:dyDescent="0.25">
      <c r="A23" s="80"/>
      <c r="B23" s="70"/>
      <c r="C23" s="73"/>
    </row>
    <row r="24" spans="1:3" ht="15.75" thickBot="1" x14ac:dyDescent="0.3">
      <c r="A24" s="81"/>
      <c r="B24" s="82"/>
      <c r="C24" s="83"/>
    </row>
    <row r="25" spans="1:3" ht="15.75" thickBot="1" x14ac:dyDescent="0.3">
      <c r="A25" s="10"/>
      <c r="B25" s="8" t="s">
        <v>54</v>
      </c>
      <c r="C25" s="11">
        <f>SUM(C16:C24)</f>
        <v>0</v>
      </c>
    </row>
    <row r="26" spans="1:3" ht="15.75" thickBot="1" x14ac:dyDescent="0.3"/>
    <row r="27" spans="1:3" s="16" customFormat="1" x14ac:dyDescent="0.25">
      <c r="A27" s="68"/>
      <c r="B27" s="69" t="s">
        <v>125</v>
      </c>
      <c r="C27" s="65" t="s">
        <v>170</v>
      </c>
    </row>
    <row r="28" spans="1:3" x14ac:dyDescent="0.25">
      <c r="A28" s="27" t="s">
        <v>0</v>
      </c>
      <c r="B28" s="25" t="s">
        <v>174</v>
      </c>
      <c r="C28" s="73"/>
    </row>
    <row r="29" spans="1:3" x14ac:dyDescent="0.25">
      <c r="A29" s="27" t="s">
        <v>2</v>
      </c>
      <c r="B29" s="25" t="s">
        <v>49</v>
      </c>
      <c r="C29" s="73"/>
    </row>
    <row r="30" spans="1:3" x14ac:dyDescent="0.25">
      <c r="A30" s="27" t="s">
        <v>44</v>
      </c>
      <c r="B30" s="25" t="s">
        <v>51</v>
      </c>
      <c r="C30" s="73"/>
    </row>
    <row r="31" spans="1:3" x14ac:dyDescent="0.25">
      <c r="A31" s="27" t="s">
        <v>46</v>
      </c>
      <c r="B31" s="25" t="s">
        <v>53</v>
      </c>
      <c r="C31" s="73"/>
    </row>
    <row r="32" spans="1:3" x14ac:dyDescent="0.25">
      <c r="A32" s="80"/>
      <c r="B32" s="70"/>
      <c r="C32" s="73"/>
    </row>
    <row r="33" spans="1:3" ht="15.75" thickBot="1" x14ac:dyDescent="0.3">
      <c r="A33" s="80"/>
      <c r="B33" s="70"/>
      <c r="C33" s="73"/>
    </row>
    <row r="34" spans="1:3" ht="15.75" thickBot="1" x14ac:dyDescent="0.3">
      <c r="A34" s="10"/>
      <c r="B34" s="8" t="s">
        <v>185</v>
      </c>
      <c r="C34" s="11">
        <f>SUM(C28:C33)</f>
        <v>0</v>
      </c>
    </row>
    <row r="35" spans="1:3" ht="15.75" thickBot="1" x14ac:dyDescent="0.3"/>
    <row r="36" spans="1:3" ht="15.75" thickBot="1" x14ac:dyDescent="0.3">
      <c r="A36" s="10"/>
      <c r="B36" s="8" t="s">
        <v>126</v>
      </c>
      <c r="C36" s="11">
        <f>SUM(C34,C25,C13)</f>
        <v>0</v>
      </c>
    </row>
  </sheetData>
  <sheetProtection algorithmName="SHA-512" hashValue="pAIeSat/hcxtKmfet71eb44WVP78tKeqLzpTSylQ7ckqPt13MnI/uP29j5YYdWyYuw9kLd9/tk1CxP/Ui2n5mA==" saltValue="AEHyz2kcWVYIuMTlR3X76w==" spinCount="100000" sheet="1" objects="1" scenarios="1" selectLockedCells="1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9"/>
  <sheetViews>
    <sheetView zoomScaleNormal="100" workbookViewId="0">
      <selection activeCell="C33" sqref="C33"/>
    </sheetView>
  </sheetViews>
  <sheetFormatPr defaultRowHeight="14.25" x14ac:dyDescent="0.2"/>
  <cols>
    <col min="1" max="1" width="9.140625" style="2"/>
    <col min="2" max="2" width="50.5703125" style="2" customWidth="1"/>
    <col min="3" max="3" width="23" style="2" customWidth="1"/>
    <col min="4" max="16384" width="9.140625" style="2"/>
  </cols>
  <sheetData>
    <row r="1" spans="1:4" ht="15" x14ac:dyDescent="0.25">
      <c r="A1" s="1" t="s">
        <v>191</v>
      </c>
      <c r="B1" s="1"/>
    </row>
    <row r="2" spans="1:4" ht="15" thickBot="1" x14ac:dyDescent="0.25"/>
    <row r="3" spans="1:4" ht="15.75" thickBot="1" x14ac:dyDescent="0.3">
      <c r="A3" s="6"/>
      <c r="B3" s="8" t="s">
        <v>41</v>
      </c>
      <c r="C3" s="11" t="s">
        <v>171</v>
      </c>
    </row>
    <row r="4" spans="1:4" ht="15" x14ac:dyDescent="0.25">
      <c r="A4" s="23"/>
      <c r="B4" s="24" t="s">
        <v>56</v>
      </c>
      <c r="C4" s="84"/>
    </row>
    <row r="5" spans="1:4" x14ac:dyDescent="0.2">
      <c r="A5" s="25" t="s">
        <v>0</v>
      </c>
      <c r="B5" s="25" t="s">
        <v>57</v>
      </c>
      <c r="C5" s="70"/>
      <c r="D5" s="5"/>
    </row>
    <row r="6" spans="1:4" x14ac:dyDescent="0.2">
      <c r="A6" s="25" t="s">
        <v>2</v>
      </c>
      <c r="B6" s="25" t="s">
        <v>57</v>
      </c>
      <c r="C6" s="70"/>
      <c r="D6" s="5"/>
    </row>
    <row r="7" spans="1:4" x14ac:dyDescent="0.2">
      <c r="A7" s="25" t="s">
        <v>44</v>
      </c>
      <c r="B7" s="25" t="s">
        <v>57</v>
      </c>
      <c r="C7" s="70"/>
      <c r="D7" s="5"/>
    </row>
    <row r="8" spans="1:4" x14ac:dyDescent="0.2">
      <c r="A8" s="25" t="s">
        <v>46</v>
      </c>
      <c r="B8" s="25" t="s">
        <v>58</v>
      </c>
      <c r="C8" s="70"/>
      <c r="D8" s="5"/>
    </row>
    <row r="9" spans="1:4" x14ac:dyDescent="0.2">
      <c r="A9" s="25" t="s">
        <v>48</v>
      </c>
      <c r="B9" s="25" t="s">
        <v>58</v>
      </c>
      <c r="C9" s="70"/>
      <c r="D9" s="5"/>
    </row>
    <row r="10" spans="1:4" x14ac:dyDescent="0.2">
      <c r="A10" s="25" t="s">
        <v>50</v>
      </c>
      <c r="B10" s="25" t="s">
        <v>58</v>
      </c>
      <c r="C10" s="70"/>
      <c r="D10" s="5"/>
    </row>
    <row r="11" spans="1:4" x14ac:dyDescent="0.2">
      <c r="A11" s="25" t="s">
        <v>59</v>
      </c>
      <c r="B11" s="25" t="s">
        <v>60</v>
      </c>
      <c r="C11" s="70"/>
      <c r="D11" s="5"/>
    </row>
    <row r="12" spans="1:4" x14ac:dyDescent="0.2">
      <c r="A12" s="25" t="s">
        <v>61</v>
      </c>
      <c r="B12" s="25" t="s">
        <v>62</v>
      </c>
      <c r="C12" s="70"/>
      <c r="D12" s="5"/>
    </row>
    <row r="13" spans="1:4" x14ac:dyDescent="0.2">
      <c r="A13" s="25" t="s">
        <v>63</v>
      </c>
      <c r="B13" s="25" t="s">
        <v>65</v>
      </c>
      <c r="C13" s="70"/>
      <c r="D13" s="5"/>
    </row>
    <row r="14" spans="1:4" x14ac:dyDescent="0.2">
      <c r="A14" s="25" t="s">
        <v>64</v>
      </c>
      <c r="B14" s="25" t="s">
        <v>65</v>
      </c>
      <c r="C14" s="70"/>
      <c r="D14" s="5"/>
    </row>
    <row r="15" spans="1:4" x14ac:dyDescent="0.2">
      <c r="A15" s="25" t="s">
        <v>66</v>
      </c>
      <c r="B15" s="25" t="s">
        <v>67</v>
      </c>
      <c r="C15" s="70"/>
      <c r="D15" s="5"/>
    </row>
    <row r="16" spans="1:4" x14ac:dyDescent="0.2">
      <c r="A16" s="25" t="s">
        <v>68</v>
      </c>
      <c r="B16" s="25" t="s">
        <v>67</v>
      </c>
      <c r="C16" s="70"/>
      <c r="D16" s="5"/>
    </row>
    <row r="17" spans="1:4" x14ac:dyDescent="0.2">
      <c r="A17" s="25" t="s">
        <v>69</v>
      </c>
      <c r="B17" s="25" t="s">
        <v>71</v>
      </c>
      <c r="C17" s="70"/>
      <c r="D17" s="5"/>
    </row>
    <row r="18" spans="1:4" x14ac:dyDescent="0.2">
      <c r="A18" s="25" t="s">
        <v>70</v>
      </c>
      <c r="B18" s="25" t="s">
        <v>71</v>
      </c>
      <c r="C18" s="70"/>
      <c r="D18" s="5"/>
    </row>
    <row r="19" spans="1:4" ht="15" thickBot="1" x14ac:dyDescent="0.25">
      <c r="A19" s="26" t="s">
        <v>72</v>
      </c>
      <c r="B19" s="26" t="s">
        <v>73</v>
      </c>
      <c r="C19" s="82"/>
    </row>
    <row r="20" spans="1:4" ht="15.75" thickBot="1" x14ac:dyDescent="0.3">
      <c r="A20" s="6"/>
      <c r="B20" s="8" t="s">
        <v>184</v>
      </c>
      <c r="C20" s="7">
        <f>SUM(C4:C19)</f>
        <v>0</v>
      </c>
    </row>
    <row r="22" spans="1:4" ht="15" thickBot="1" x14ac:dyDescent="0.25"/>
    <row r="23" spans="1:4" ht="15.75" thickBot="1" x14ac:dyDescent="0.3">
      <c r="A23" s="6"/>
      <c r="B23" s="8" t="s">
        <v>55</v>
      </c>
      <c r="C23" s="11" t="s">
        <v>171</v>
      </c>
    </row>
    <row r="24" spans="1:4" ht="15" x14ac:dyDescent="0.25">
      <c r="A24" s="23"/>
      <c r="B24" s="24" t="s">
        <v>56</v>
      </c>
      <c r="C24" s="84"/>
    </row>
    <row r="25" spans="1:4" x14ac:dyDescent="0.2">
      <c r="A25" s="25" t="s">
        <v>0</v>
      </c>
      <c r="B25" s="25" t="s">
        <v>74</v>
      </c>
      <c r="C25" s="70"/>
    </row>
    <row r="26" spans="1:4" x14ac:dyDescent="0.2">
      <c r="A26" s="25" t="s">
        <v>2</v>
      </c>
      <c r="B26" s="25" t="s">
        <v>74</v>
      </c>
      <c r="C26" s="70"/>
    </row>
    <row r="27" spans="1:4" x14ac:dyDescent="0.2">
      <c r="A27" s="25" t="s">
        <v>44</v>
      </c>
      <c r="B27" s="25" t="s">
        <v>74</v>
      </c>
      <c r="C27" s="70"/>
    </row>
    <row r="28" spans="1:4" x14ac:dyDescent="0.2">
      <c r="A28" s="25" t="s">
        <v>46</v>
      </c>
      <c r="B28" s="25" t="s">
        <v>58</v>
      </c>
      <c r="C28" s="70"/>
    </row>
    <row r="29" spans="1:4" x14ac:dyDescent="0.2">
      <c r="A29" s="25" t="s">
        <v>48</v>
      </c>
      <c r="B29" s="25" t="s">
        <v>58</v>
      </c>
      <c r="C29" s="70"/>
    </row>
    <row r="30" spans="1:4" x14ac:dyDescent="0.2">
      <c r="A30" s="25" t="s">
        <v>50</v>
      </c>
      <c r="B30" s="25" t="s">
        <v>58</v>
      </c>
      <c r="C30" s="70"/>
    </row>
    <row r="31" spans="1:4" x14ac:dyDescent="0.2">
      <c r="A31" s="25" t="s">
        <v>52</v>
      </c>
      <c r="B31" s="25" t="s">
        <v>75</v>
      </c>
      <c r="C31" s="70"/>
    </row>
    <row r="32" spans="1:4" x14ac:dyDescent="0.2">
      <c r="A32" s="25" t="s">
        <v>61</v>
      </c>
      <c r="B32" s="25" t="s">
        <v>62</v>
      </c>
      <c r="C32" s="70"/>
    </row>
    <row r="33" spans="1:3" x14ac:dyDescent="0.2">
      <c r="A33" s="25" t="s">
        <v>63</v>
      </c>
      <c r="B33" s="25" t="s">
        <v>76</v>
      </c>
      <c r="C33" s="70"/>
    </row>
    <row r="34" spans="1:3" x14ac:dyDescent="0.2">
      <c r="A34" s="25" t="s">
        <v>64</v>
      </c>
      <c r="B34" s="25" t="s">
        <v>77</v>
      </c>
      <c r="C34" s="70"/>
    </row>
    <row r="35" spans="1:3" x14ac:dyDescent="0.2">
      <c r="A35" s="25" t="s">
        <v>66</v>
      </c>
      <c r="B35" s="25" t="s">
        <v>65</v>
      </c>
      <c r="C35" s="70"/>
    </row>
    <row r="36" spans="1:3" x14ac:dyDescent="0.2">
      <c r="A36" s="25" t="s">
        <v>68</v>
      </c>
      <c r="B36" s="25" t="s">
        <v>78</v>
      </c>
      <c r="C36" s="70"/>
    </row>
    <row r="37" spans="1:3" x14ac:dyDescent="0.2">
      <c r="A37" s="25" t="s">
        <v>69</v>
      </c>
      <c r="B37" s="25" t="s">
        <v>67</v>
      </c>
      <c r="C37" s="70"/>
    </row>
    <row r="38" spans="1:3" x14ac:dyDescent="0.2">
      <c r="A38" s="25" t="s">
        <v>70</v>
      </c>
      <c r="B38" s="25" t="s">
        <v>67</v>
      </c>
      <c r="C38" s="70"/>
    </row>
    <row r="39" spans="1:3" x14ac:dyDescent="0.2">
      <c r="A39" s="25" t="s">
        <v>72</v>
      </c>
      <c r="B39" s="25" t="s">
        <v>71</v>
      </c>
      <c r="C39" s="70"/>
    </row>
    <row r="40" spans="1:3" x14ac:dyDescent="0.2">
      <c r="A40" s="25" t="s">
        <v>79</v>
      </c>
      <c r="B40" s="25" t="s">
        <v>71</v>
      </c>
      <c r="C40" s="70"/>
    </row>
    <row r="41" spans="1:3" ht="15" thickBot="1" x14ac:dyDescent="0.25">
      <c r="A41" s="26" t="s">
        <v>80</v>
      </c>
      <c r="B41" s="26" t="s">
        <v>73</v>
      </c>
      <c r="C41" s="82"/>
    </row>
    <row r="42" spans="1:3" ht="15.75" thickBot="1" x14ac:dyDescent="0.3">
      <c r="A42" s="6"/>
      <c r="B42" s="8" t="s">
        <v>182</v>
      </c>
      <c r="C42" s="7">
        <f>SUM(C24:C41)</f>
        <v>0</v>
      </c>
    </row>
    <row r="43" spans="1:3" ht="15" thickBot="1" x14ac:dyDescent="0.25"/>
    <row r="44" spans="1:3" ht="15.75" thickBot="1" x14ac:dyDescent="0.3">
      <c r="A44" s="6"/>
      <c r="B44" s="21" t="s">
        <v>125</v>
      </c>
      <c r="C44" s="11" t="s">
        <v>171</v>
      </c>
    </row>
    <row r="45" spans="1:3" ht="15" x14ac:dyDescent="0.25">
      <c r="A45" s="23"/>
      <c r="B45" s="24" t="s">
        <v>56</v>
      </c>
      <c r="C45" s="84"/>
    </row>
    <row r="46" spans="1:3" x14ac:dyDescent="0.2">
      <c r="A46" s="25" t="s">
        <v>0</v>
      </c>
      <c r="B46" s="25" t="s">
        <v>175</v>
      </c>
      <c r="C46" s="70"/>
    </row>
    <row r="47" spans="1:3" x14ac:dyDescent="0.2">
      <c r="A47" s="25" t="s">
        <v>2</v>
      </c>
      <c r="B47" s="25" t="s">
        <v>176</v>
      </c>
      <c r="C47" s="70"/>
    </row>
    <row r="48" spans="1:3" x14ac:dyDescent="0.2">
      <c r="A48" s="3" t="s">
        <v>44</v>
      </c>
      <c r="B48" s="70"/>
      <c r="C48" s="70"/>
    </row>
    <row r="49" spans="1:3" x14ac:dyDescent="0.2">
      <c r="A49" s="3" t="s">
        <v>46</v>
      </c>
      <c r="B49" s="70"/>
      <c r="C49" s="70"/>
    </row>
    <row r="50" spans="1:3" ht="15" thickBot="1" x14ac:dyDescent="0.25">
      <c r="A50" s="3" t="s">
        <v>48</v>
      </c>
      <c r="B50" s="70"/>
      <c r="C50" s="70"/>
    </row>
    <row r="51" spans="1:3" ht="15.75" thickBot="1" x14ac:dyDescent="0.3">
      <c r="A51" s="6"/>
      <c r="B51" s="8" t="s">
        <v>185</v>
      </c>
      <c r="C51" s="7">
        <f>SUM(C45:C50)</f>
        <v>0</v>
      </c>
    </row>
    <row r="52" spans="1:3" ht="15" thickBot="1" x14ac:dyDescent="0.25"/>
    <row r="53" spans="1:3" customFormat="1" ht="15.75" thickBot="1" x14ac:dyDescent="0.3">
      <c r="A53" s="10"/>
      <c r="B53" s="8" t="s">
        <v>178</v>
      </c>
      <c r="C53" s="11">
        <f>SUM(C51,C42,C20)</f>
        <v>0</v>
      </c>
    </row>
    <row r="55" spans="1:3" ht="15" x14ac:dyDescent="0.25">
      <c r="A55" s="1" t="s">
        <v>177</v>
      </c>
    </row>
    <row r="56" spans="1:3" x14ac:dyDescent="0.2">
      <c r="A56" s="17" t="s">
        <v>0</v>
      </c>
      <c r="B56" s="5" t="s">
        <v>132</v>
      </c>
      <c r="C56" s="5"/>
    </row>
    <row r="57" spans="1:3" x14ac:dyDescent="0.2">
      <c r="A57" s="17" t="s">
        <v>2</v>
      </c>
      <c r="B57" s="5" t="s">
        <v>132</v>
      </c>
      <c r="C57" s="5"/>
    </row>
    <row r="58" spans="1:3" x14ac:dyDescent="0.2">
      <c r="A58" s="17" t="s">
        <v>44</v>
      </c>
      <c r="B58" s="5" t="s">
        <v>132</v>
      </c>
      <c r="C58" s="5"/>
    </row>
    <row r="59" spans="1:3" x14ac:dyDescent="0.2">
      <c r="A59" s="17" t="s">
        <v>46</v>
      </c>
      <c r="B59" s="5" t="s">
        <v>127</v>
      </c>
      <c r="C59" s="5"/>
    </row>
    <row r="60" spans="1:3" x14ac:dyDescent="0.2">
      <c r="A60" s="17" t="s">
        <v>48</v>
      </c>
      <c r="B60" s="5" t="s">
        <v>127</v>
      </c>
      <c r="C60" s="5"/>
    </row>
    <row r="61" spans="1:3" x14ac:dyDescent="0.2">
      <c r="A61" s="17" t="s">
        <v>50</v>
      </c>
      <c r="B61" s="5" t="s">
        <v>127</v>
      </c>
      <c r="C61" s="5"/>
    </row>
    <row r="62" spans="1:3" x14ac:dyDescent="0.2">
      <c r="A62" s="17" t="s">
        <v>52</v>
      </c>
      <c r="B62" s="5" t="s">
        <v>128</v>
      </c>
      <c r="C62" s="5"/>
    </row>
    <row r="63" spans="1:3" x14ac:dyDescent="0.2">
      <c r="A63" s="17" t="s">
        <v>61</v>
      </c>
      <c r="B63" s="5" t="s">
        <v>128</v>
      </c>
      <c r="C63" s="5"/>
    </row>
    <row r="64" spans="1:3" x14ac:dyDescent="0.2">
      <c r="A64" s="17" t="s">
        <v>63</v>
      </c>
      <c r="B64" s="5" t="s">
        <v>129</v>
      </c>
      <c r="C64" s="5"/>
    </row>
    <row r="65" spans="1:3" x14ac:dyDescent="0.2">
      <c r="A65" s="17" t="s">
        <v>64</v>
      </c>
      <c r="B65" s="5" t="s">
        <v>129</v>
      </c>
      <c r="C65" s="5"/>
    </row>
    <row r="66" spans="1:3" x14ac:dyDescent="0.2">
      <c r="A66" s="17" t="s">
        <v>66</v>
      </c>
      <c r="B66" s="5" t="s">
        <v>130</v>
      </c>
      <c r="C66" s="5"/>
    </row>
    <row r="67" spans="1:3" x14ac:dyDescent="0.2">
      <c r="A67" s="17" t="s">
        <v>68</v>
      </c>
      <c r="B67" s="5" t="s">
        <v>130</v>
      </c>
      <c r="C67" s="5"/>
    </row>
    <row r="68" spans="1:3" x14ac:dyDescent="0.2">
      <c r="A68" s="17" t="s">
        <v>69</v>
      </c>
      <c r="B68" s="5" t="s">
        <v>131</v>
      </c>
      <c r="C68" s="5"/>
    </row>
    <row r="69" spans="1:3" x14ac:dyDescent="0.2">
      <c r="A69" s="17" t="s">
        <v>70</v>
      </c>
      <c r="B69" s="5" t="s">
        <v>131</v>
      </c>
      <c r="C69" s="5"/>
    </row>
  </sheetData>
  <sheetProtection algorithmName="SHA-512" hashValue="aVC9XHUOj+EchO+DBi6QcxRNCG3HELU4WsURUAk8HfTGAex7BVQuh9wWxY72woVVOaN4WTM2uBCsZNO/dBixNg==" saltValue="GajO4U4Y/mIeRREi9VlQXg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Normal="100" workbookViewId="0">
      <selection activeCell="C18" sqref="C18"/>
    </sheetView>
  </sheetViews>
  <sheetFormatPr defaultRowHeight="14.25" x14ac:dyDescent="0.2"/>
  <cols>
    <col min="1" max="1" width="9.140625" style="2"/>
    <col min="2" max="2" width="50.140625" style="2" bestFit="1" customWidth="1"/>
    <col min="3" max="3" width="18.5703125" style="2" customWidth="1"/>
    <col min="4" max="4" width="36.28515625" style="2" customWidth="1"/>
    <col min="5" max="16384" width="9.140625" style="2"/>
  </cols>
  <sheetData>
    <row r="1" spans="1:10" ht="15" x14ac:dyDescent="0.25">
      <c r="A1" s="1" t="s">
        <v>192</v>
      </c>
      <c r="B1" s="1"/>
      <c r="C1" s="1"/>
      <c r="D1" s="1"/>
    </row>
    <row r="2" spans="1:10" ht="15" thickBot="1" x14ac:dyDescent="0.25"/>
    <row r="3" spans="1:10" ht="15.75" thickBot="1" x14ac:dyDescent="0.3">
      <c r="A3" s="10"/>
      <c r="B3" s="8" t="s">
        <v>41</v>
      </c>
      <c r="C3" s="11" t="s">
        <v>171</v>
      </c>
      <c r="D3" s="11" t="s">
        <v>81</v>
      </c>
    </row>
    <row r="4" spans="1:10" ht="15" x14ac:dyDescent="0.25">
      <c r="A4" s="29" t="s">
        <v>0</v>
      </c>
      <c r="B4" s="30" t="s">
        <v>82</v>
      </c>
      <c r="C4" s="31">
        <f>SUM(C5:C12)</f>
        <v>0</v>
      </c>
      <c r="D4" s="32"/>
    </row>
    <row r="5" spans="1:10" x14ac:dyDescent="0.2">
      <c r="A5" s="27" t="s">
        <v>83</v>
      </c>
      <c r="B5" s="25" t="s">
        <v>84</v>
      </c>
      <c r="C5" s="70"/>
      <c r="D5" s="28" t="s">
        <v>85</v>
      </c>
    </row>
    <row r="6" spans="1:10" x14ac:dyDescent="0.2">
      <c r="A6" s="27" t="s">
        <v>86</v>
      </c>
      <c r="B6" s="25" t="s">
        <v>87</v>
      </c>
      <c r="C6" s="70"/>
      <c r="D6" s="28" t="s">
        <v>88</v>
      </c>
    </row>
    <row r="7" spans="1:10" x14ac:dyDescent="0.2">
      <c r="A7" s="27" t="s">
        <v>89</v>
      </c>
      <c r="B7" s="25" t="s">
        <v>90</v>
      </c>
      <c r="C7" s="70"/>
      <c r="D7" s="28" t="s">
        <v>91</v>
      </c>
    </row>
    <row r="8" spans="1:10" x14ac:dyDescent="0.2">
      <c r="A8" s="27" t="s">
        <v>92</v>
      </c>
      <c r="B8" s="25" t="s">
        <v>93</v>
      </c>
      <c r="C8" s="70"/>
      <c r="D8" s="28" t="s">
        <v>94</v>
      </c>
    </row>
    <row r="9" spans="1:10" x14ac:dyDescent="0.2">
      <c r="A9" s="27" t="s">
        <v>95</v>
      </c>
      <c r="B9" s="25" t="s">
        <v>96</v>
      </c>
      <c r="C9" s="70"/>
      <c r="D9" s="28" t="s">
        <v>94</v>
      </c>
    </row>
    <row r="10" spans="1:10" x14ac:dyDescent="0.2">
      <c r="A10" s="27" t="s">
        <v>97</v>
      </c>
      <c r="B10" s="25" t="s">
        <v>98</v>
      </c>
      <c r="C10" s="70"/>
      <c r="D10" s="28" t="s">
        <v>99</v>
      </c>
    </row>
    <row r="11" spans="1:10" x14ac:dyDescent="0.2">
      <c r="A11" s="27" t="s">
        <v>100</v>
      </c>
      <c r="B11" s="25" t="s">
        <v>101</v>
      </c>
      <c r="C11" s="70"/>
      <c r="D11" s="28" t="s">
        <v>88</v>
      </c>
    </row>
    <row r="12" spans="1:10" x14ac:dyDescent="0.2">
      <c r="A12" s="27" t="s">
        <v>102</v>
      </c>
      <c r="B12" s="25" t="s">
        <v>103</v>
      </c>
      <c r="C12" s="70"/>
      <c r="D12" s="28" t="s">
        <v>88</v>
      </c>
    </row>
    <row r="13" spans="1:10" ht="15" x14ac:dyDescent="0.25">
      <c r="A13" s="33" t="s">
        <v>2</v>
      </c>
      <c r="B13" s="9" t="s">
        <v>104</v>
      </c>
      <c r="C13" s="34">
        <f>SUM(C14:C18)</f>
        <v>0</v>
      </c>
      <c r="D13" s="35"/>
    </row>
    <row r="14" spans="1:10" x14ac:dyDescent="0.2">
      <c r="A14" s="27" t="s">
        <v>105</v>
      </c>
      <c r="B14" s="25" t="s">
        <v>62</v>
      </c>
      <c r="C14" s="70"/>
      <c r="D14" s="28" t="s">
        <v>106</v>
      </c>
      <c r="J14" s="36"/>
    </row>
    <row r="15" spans="1:10" x14ac:dyDescent="0.2">
      <c r="A15" s="27" t="s">
        <v>107</v>
      </c>
      <c r="B15" s="25" t="s">
        <v>108</v>
      </c>
      <c r="C15" s="70"/>
      <c r="D15" s="28" t="s">
        <v>106</v>
      </c>
    </row>
    <row r="16" spans="1:10" x14ac:dyDescent="0.2">
      <c r="A16" s="27" t="s">
        <v>109</v>
      </c>
      <c r="B16" s="25" t="s">
        <v>110</v>
      </c>
      <c r="C16" s="70"/>
      <c r="D16" s="28" t="s">
        <v>106</v>
      </c>
    </row>
    <row r="17" spans="1:4" x14ac:dyDescent="0.2">
      <c r="A17" s="27" t="s">
        <v>111</v>
      </c>
      <c r="B17" s="25" t="s">
        <v>112</v>
      </c>
      <c r="C17" s="70"/>
      <c r="D17" s="28" t="s">
        <v>106</v>
      </c>
    </row>
    <row r="18" spans="1:4" x14ac:dyDescent="0.2">
      <c r="A18" s="27" t="s">
        <v>113</v>
      </c>
      <c r="B18" s="25" t="s">
        <v>114</v>
      </c>
      <c r="C18" s="70"/>
      <c r="D18" s="28" t="s">
        <v>115</v>
      </c>
    </row>
    <row r="19" spans="1:4" ht="15" x14ac:dyDescent="0.25">
      <c r="A19" s="33" t="s">
        <v>44</v>
      </c>
      <c r="B19" s="9" t="s">
        <v>116</v>
      </c>
      <c r="C19" s="34">
        <f>SUM(C20:C21)</f>
        <v>0</v>
      </c>
      <c r="D19" s="35"/>
    </row>
    <row r="20" spans="1:4" x14ac:dyDescent="0.2">
      <c r="A20" s="27" t="s">
        <v>117</v>
      </c>
      <c r="B20" s="25" t="s">
        <v>118</v>
      </c>
      <c r="C20" s="70"/>
      <c r="D20" s="28" t="s">
        <v>106</v>
      </c>
    </row>
    <row r="21" spans="1:4" x14ac:dyDescent="0.2">
      <c r="A21" s="27" t="s">
        <v>119</v>
      </c>
      <c r="B21" s="25" t="s">
        <v>120</v>
      </c>
      <c r="C21" s="70"/>
      <c r="D21" s="28" t="s">
        <v>106</v>
      </c>
    </row>
    <row r="22" spans="1:4" ht="15" x14ac:dyDescent="0.25">
      <c r="A22" s="33" t="s">
        <v>46</v>
      </c>
      <c r="B22" s="9" t="s">
        <v>121</v>
      </c>
      <c r="C22" s="34">
        <f>SUM(C23:C24)</f>
        <v>0</v>
      </c>
      <c r="D22" s="35"/>
    </row>
    <row r="23" spans="1:4" x14ac:dyDescent="0.2">
      <c r="A23" s="80"/>
      <c r="B23" s="70"/>
      <c r="C23" s="70"/>
      <c r="D23" s="73"/>
    </row>
    <row r="24" spans="1:4" ht="15" thickBot="1" x14ac:dyDescent="0.25">
      <c r="A24" s="81"/>
      <c r="B24" s="82"/>
      <c r="C24" s="82"/>
      <c r="D24" s="83"/>
    </row>
    <row r="25" spans="1:4" ht="15.75" thickBot="1" x14ac:dyDescent="0.3">
      <c r="A25" s="10"/>
      <c r="B25" s="8" t="s">
        <v>183</v>
      </c>
      <c r="C25" s="8">
        <f>SUM(C22,C19,C13,C4)</f>
        <v>0</v>
      </c>
      <c r="D25" s="11"/>
    </row>
    <row r="27" spans="1:4" ht="15" thickBot="1" x14ac:dyDescent="0.25"/>
    <row r="28" spans="1:4" ht="15.75" thickBot="1" x14ac:dyDescent="0.3">
      <c r="A28" s="10"/>
      <c r="B28" s="8" t="s">
        <v>55</v>
      </c>
      <c r="C28" s="11" t="s">
        <v>171</v>
      </c>
      <c r="D28" s="11" t="s">
        <v>81</v>
      </c>
    </row>
    <row r="29" spans="1:4" ht="15" x14ac:dyDescent="0.25">
      <c r="A29" s="30" t="s">
        <v>0</v>
      </c>
      <c r="B29" s="30" t="s">
        <v>82</v>
      </c>
      <c r="C29" s="30">
        <f>SUM(C30:C37)</f>
        <v>0</v>
      </c>
      <c r="D29" s="30"/>
    </row>
    <row r="30" spans="1:4" x14ac:dyDescent="0.2">
      <c r="A30" s="25" t="s">
        <v>83</v>
      </c>
      <c r="B30" s="25" t="s">
        <v>84</v>
      </c>
      <c r="C30" s="70"/>
      <c r="D30" s="25" t="s">
        <v>122</v>
      </c>
    </row>
    <row r="31" spans="1:4" x14ac:dyDescent="0.2">
      <c r="A31" s="25" t="s">
        <v>86</v>
      </c>
      <c r="B31" s="25" t="s">
        <v>87</v>
      </c>
      <c r="C31" s="70"/>
      <c r="D31" s="25" t="s">
        <v>106</v>
      </c>
    </row>
    <row r="32" spans="1:4" x14ac:dyDescent="0.2">
      <c r="A32" s="25" t="s">
        <v>89</v>
      </c>
      <c r="B32" s="25" t="s">
        <v>90</v>
      </c>
      <c r="C32" s="70"/>
      <c r="D32" s="25" t="s">
        <v>91</v>
      </c>
    </row>
    <row r="33" spans="1:4" x14ac:dyDescent="0.2">
      <c r="A33" s="25" t="s">
        <v>92</v>
      </c>
      <c r="B33" s="25" t="s">
        <v>123</v>
      </c>
      <c r="C33" s="70"/>
      <c r="D33" s="25" t="s">
        <v>94</v>
      </c>
    </row>
    <row r="34" spans="1:4" x14ac:dyDescent="0.2">
      <c r="A34" s="25" t="s">
        <v>95</v>
      </c>
      <c r="B34" s="25" t="s">
        <v>96</v>
      </c>
      <c r="C34" s="70"/>
      <c r="D34" s="25" t="s">
        <v>94</v>
      </c>
    </row>
    <row r="35" spans="1:4" x14ac:dyDescent="0.2">
      <c r="A35" s="25" t="s">
        <v>97</v>
      </c>
      <c r="B35" s="25" t="s">
        <v>98</v>
      </c>
      <c r="C35" s="70"/>
      <c r="D35" s="25" t="s">
        <v>99</v>
      </c>
    </row>
    <row r="36" spans="1:4" x14ac:dyDescent="0.2">
      <c r="A36" s="25" t="s">
        <v>100</v>
      </c>
      <c r="B36" s="25" t="s">
        <v>101</v>
      </c>
      <c r="C36" s="70"/>
      <c r="D36" s="25" t="s">
        <v>106</v>
      </c>
    </row>
    <row r="37" spans="1:4" x14ac:dyDescent="0.2">
      <c r="A37" s="25" t="s">
        <v>102</v>
      </c>
      <c r="B37" s="25" t="s">
        <v>103</v>
      </c>
      <c r="C37" s="70"/>
      <c r="D37" s="25" t="s">
        <v>106</v>
      </c>
    </row>
    <row r="38" spans="1:4" ht="15" x14ac:dyDescent="0.25">
      <c r="A38" s="9" t="s">
        <v>2</v>
      </c>
      <c r="B38" s="9" t="s">
        <v>104</v>
      </c>
      <c r="C38" s="9">
        <f>SUM(C39:C43)</f>
        <v>0</v>
      </c>
      <c r="D38" s="9"/>
    </row>
    <row r="39" spans="1:4" x14ac:dyDescent="0.2">
      <c r="A39" s="25" t="s">
        <v>105</v>
      </c>
      <c r="B39" s="25" t="s">
        <v>62</v>
      </c>
      <c r="C39" s="70"/>
      <c r="D39" s="25" t="s">
        <v>106</v>
      </c>
    </row>
    <row r="40" spans="1:4" x14ac:dyDescent="0.2">
      <c r="A40" s="25" t="s">
        <v>107</v>
      </c>
      <c r="B40" s="25" t="s">
        <v>108</v>
      </c>
      <c r="C40" s="70"/>
      <c r="D40" s="25" t="s">
        <v>106</v>
      </c>
    </row>
    <row r="41" spans="1:4" x14ac:dyDescent="0.2">
      <c r="A41" s="25" t="s">
        <v>109</v>
      </c>
      <c r="B41" s="25" t="s">
        <v>110</v>
      </c>
      <c r="C41" s="70"/>
      <c r="D41" s="25" t="s">
        <v>106</v>
      </c>
    </row>
    <row r="42" spans="1:4" x14ac:dyDescent="0.2">
      <c r="A42" s="25" t="s">
        <v>111</v>
      </c>
      <c r="B42" s="25" t="s">
        <v>112</v>
      </c>
      <c r="C42" s="70"/>
      <c r="D42" s="25" t="s">
        <v>106</v>
      </c>
    </row>
    <row r="43" spans="1:4" x14ac:dyDescent="0.2">
      <c r="A43" s="25" t="s">
        <v>113</v>
      </c>
      <c r="B43" s="25" t="s">
        <v>114</v>
      </c>
      <c r="C43" s="70"/>
      <c r="D43" s="25" t="s">
        <v>115</v>
      </c>
    </row>
    <row r="44" spans="1:4" ht="15" x14ac:dyDescent="0.25">
      <c r="A44" s="9" t="s">
        <v>44</v>
      </c>
      <c r="B44" s="9" t="s">
        <v>116</v>
      </c>
      <c r="C44" s="9">
        <f>SUM(C45:C46)</f>
        <v>0</v>
      </c>
      <c r="D44" s="9"/>
    </row>
    <row r="45" spans="1:4" x14ac:dyDescent="0.2">
      <c r="A45" s="25" t="s">
        <v>117</v>
      </c>
      <c r="B45" s="25" t="s">
        <v>118</v>
      </c>
      <c r="C45" s="70"/>
      <c r="D45" s="25" t="s">
        <v>106</v>
      </c>
    </row>
    <row r="46" spans="1:4" x14ac:dyDescent="0.2">
      <c r="A46" s="25" t="s">
        <v>119</v>
      </c>
      <c r="B46" s="25" t="s">
        <v>120</v>
      </c>
      <c r="C46" s="70"/>
      <c r="D46" s="25" t="s">
        <v>106</v>
      </c>
    </row>
    <row r="47" spans="1:4" ht="15" x14ac:dyDescent="0.25">
      <c r="A47" s="9" t="s">
        <v>46</v>
      </c>
      <c r="B47" s="9" t="s">
        <v>121</v>
      </c>
      <c r="C47" s="9">
        <f>SUM(C48:C49)</f>
        <v>0</v>
      </c>
      <c r="D47" s="9"/>
    </row>
    <row r="48" spans="1:4" x14ac:dyDescent="0.2">
      <c r="A48" s="70"/>
      <c r="B48" s="70"/>
      <c r="C48" s="70"/>
      <c r="D48" s="70"/>
    </row>
    <row r="49" spans="1:4" ht="15" thickBot="1" x14ac:dyDescent="0.25">
      <c r="A49" s="82"/>
      <c r="B49" s="82"/>
      <c r="C49" s="82"/>
      <c r="D49" s="82"/>
    </row>
    <row r="50" spans="1:4" ht="15.75" thickBot="1" x14ac:dyDescent="0.3">
      <c r="A50" s="10"/>
      <c r="B50" s="8" t="s">
        <v>182</v>
      </c>
      <c r="C50" s="8">
        <f>SUM(C47,C44,C38,C29)</f>
        <v>0</v>
      </c>
      <c r="D50" s="11"/>
    </row>
    <row r="52" spans="1:4" ht="15" thickBot="1" x14ac:dyDescent="0.25"/>
    <row r="53" spans="1:4" ht="15.75" thickBot="1" x14ac:dyDescent="0.3">
      <c r="A53" s="10"/>
      <c r="B53" s="22" t="s">
        <v>125</v>
      </c>
      <c r="C53" s="11" t="s">
        <v>171</v>
      </c>
      <c r="D53" s="11" t="s">
        <v>81</v>
      </c>
    </row>
    <row r="54" spans="1:4" ht="15" x14ac:dyDescent="0.25">
      <c r="A54" s="30" t="s">
        <v>0</v>
      </c>
      <c r="B54" s="30" t="s">
        <v>82</v>
      </c>
      <c r="C54" s="30">
        <f>SUM(C55:C56)</f>
        <v>0</v>
      </c>
      <c r="D54" s="30"/>
    </row>
    <row r="55" spans="1:4" x14ac:dyDescent="0.2">
      <c r="A55" s="70"/>
      <c r="B55" s="70"/>
      <c r="C55" s="70"/>
      <c r="D55" s="70"/>
    </row>
    <row r="56" spans="1:4" x14ac:dyDescent="0.2">
      <c r="A56" s="70"/>
      <c r="B56" s="70"/>
      <c r="C56" s="70"/>
      <c r="D56" s="70"/>
    </row>
    <row r="57" spans="1:4" ht="15" x14ac:dyDescent="0.25">
      <c r="A57" s="9" t="s">
        <v>2</v>
      </c>
      <c r="B57" s="9" t="s">
        <v>104</v>
      </c>
      <c r="C57" s="9">
        <f>SUM(C58:C59)</f>
        <v>0</v>
      </c>
      <c r="D57" s="9"/>
    </row>
    <row r="58" spans="1:4" x14ac:dyDescent="0.2">
      <c r="A58" s="70"/>
      <c r="B58" s="70"/>
      <c r="C58" s="70"/>
      <c r="D58" s="70"/>
    </row>
    <row r="59" spans="1:4" x14ac:dyDescent="0.2">
      <c r="A59" s="70"/>
      <c r="B59" s="70"/>
      <c r="C59" s="70"/>
      <c r="D59" s="70"/>
    </row>
    <row r="60" spans="1:4" ht="15" x14ac:dyDescent="0.25">
      <c r="A60" s="9" t="s">
        <v>44</v>
      </c>
      <c r="B60" s="9" t="s">
        <v>116</v>
      </c>
      <c r="C60" s="9">
        <f>SUM(C61:C62)</f>
        <v>0</v>
      </c>
      <c r="D60" s="9"/>
    </row>
    <row r="61" spans="1:4" x14ac:dyDescent="0.2">
      <c r="A61" s="70"/>
      <c r="B61" s="70"/>
      <c r="C61" s="70"/>
      <c r="D61" s="70"/>
    </row>
    <row r="62" spans="1:4" x14ac:dyDescent="0.2">
      <c r="A62" s="12"/>
      <c r="B62" s="12"/>
      <c r="C62" s="12"/>
      <c r="D62" s="12"/>
    </row>
    <row r="63" spans="1:4" ht="15" x14ac:dyDescent="0.25">
      <c r="A63" s="9" t="s">
        <v>46</v>
      </c>
      <c r="B63" s="9" t="s">
        <v>121</v>
      </c>
      <c r="C63" s="9">
        <f>SUM(C64:C65)</f>
        <v>0</v>
      </c>
      <c r="D63" s="9"/>
    </row>
    <row r="64" spans="1:4" x14ac:dyDescent="0.2">
      <c r="A64" s="70"/>
      <c r="B64" s="70"/>
      <c r="C64" s="70"/>
      <c r="D64" s="70"/>
    </row>
    <row r="65" spans="1:4" ht="15" thickBot="1" x14ac:dyDescent="0.25">
      <c r="A65" s="82"/>
      <c r="B65" s="82"/>
      <c r="C65" s="82"/>
      <c r="D65" s="82"/>
    </row>
    <row r="66" spans="1:4" ht="15.75" thickBot="1" x14ac:dyDescent="0.3">
      <c r="A66" s="10"/>
      <c r="B66" s="8" t="s">
        <v>185</v>
      </c>
      <c r="C66" s="8">
        <f>SUM(C63,C60,C57,C54)</f>
        <v>0</v>
      </c>
      <c r="D66" s="11"/>
    </row>
    <row r="68" spans="1:4" ht="15" thickBot="1" x14ac:dyDescent="0.25"/>
    <row r="69" spans="1:4" ht="15.75" thickBot="1" x14ac:dyDescent="0.3">
      <c r="A69" s="10"/>
      <c r="B69" s="8" t="s">
        <v>179</v>
      </c>
      <c r="C69" s="8">
        <f>SUM(C66,C50,C25)</f>
        <v>0</v>
      </c>
      <c r="D69" s="11"/>
    </row>
  </sheetData>
  <sheetProtection algorithmName="SHA-512" hashValue="G5PuNG3+TUEMhqMMxKkzvOTZujZH/+MaE1l3TDKBKX0G/VghHxrZ75ktE3F4rEQdXfK/lkfQymHt8oijcxemew==" saltValue="kv1Ov9Rz9cZ0QzQFfHSuBg==" spinCount="100000" sheet="1" objects="1" scenarios="1" selectLockedCell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NÁKLADY CELKEM</vt:lpstr>
      <vt:lpstr>NÁKLADY PODROBNĚ</vt:lpstr>
      <vt:lpstr>MATERIÁL</vt:lpstr>
      <vt:lpstr>SERVIS</vt:lpstr>
      <vt:lpstr>REVIZE, SLUŽBY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Páníčková</dc:creator>
  <cp:lastModifiedBy>Guryčová Kateřina, Ing.</cp:lastModifiedBy>
  <dcterms:created xsi:type="dcterms:W3CDTF">2023-04-21T05:18:59Z</dcterms:created>
  <dcterms:modified xsi:type="dcterms:W3CDTF">2023-04-27T07:05:06Z</dcterms:modified>
</cp:coreProperties>
</file>